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Users\Julian.T\Documents\J\ONBOARDING\What to sent to Credentials\"/>
    </mc:Choice>
  </mc:AlternateContent>
  <xr:revisionPtr revIDLastSave="0" documentId="13_ncr:1_{CC455C1B-0EBE-413E-8BFE-5A520B78A407}" xr6:coauthVersionLast="47" xr6:coauthVersionMax="47" xr10:uidLastSave="{00000000-0000-0000-0000-000000000000}"/>
  <bookViews>
    <workbookView xWindow="33720" yWindow="-120" windowWidth="21840" windowHeight="13140" xr2:uid="{00000000-000D-0000-FFFF-FFFF00000000}"/>
  </bookViews>
  <sheets>
    <sheet name="Invoice" sheetId="6" r:id="rId1"/>
    <sheet name="Info" sheetId="4" r:id="rId2"/>
  </sheets>
  <definedNames>
    <definedName name="_xlnm._FilterDatabase" localSheetId="0" hidden="1">Invoice!$B$13:$L$26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5" i="6" l="1"/>
  <c r="H24" i="6"/>
  <c r="H26" i="6" l="1"/>
  <c r="I26" i="6" s="1"/>
  <c r="L26" i="6" s="1"/>
  <c r="I24" i="6"/>
  <c r="L24" i="6" s="1"/>
  <c r="I25" i="6"/>
  <c r="L25" i="6" s="1"/>
  <c r="H21" i="6" l="1"/>
  <c r="H20" i="6"/>
  <c r="H16" i="6"/>
  <c r="I16" i="6" s="1"/>
  <c r="H22" i="6" l="1"/>
  <c r="L16" i="6"/>
  <c r="I20" i="6"/>
  <c r="I21" i="6"/>
  <c r="H17" i="6"/>
  <c r="H15" i="6"/>
  <c r="I22" i="6" l="1"/>
  <c r="L22" i="6" s="1"/>
  <c r="L21" i="6"/>
  <c r="L20" i="6"/>
  <c r="I15" i="6"/>
  <c r="I17" i="6"/>
  <c r="L17" i="6" l="1"/>
  <c r="L15" i="6"/>
</calcChain>
</file>

<file path=xl/sharedStrings.xml><?xml version="1.0" encoding="utf-8"?>
<sst xmlns="http://schemas.openxmlformats.org/spreadsheetml/2006/main" count="106" uniqueCount="77">
  <si>
    <t>Vendor Name</t>
  </si>
  <si>
    <t xml:space="preserve"> </t>
  </si>
  <si>
    <t>Bill To:</t>
  </si>
  <si>
    <t>Vendor Address</t>
  </si>
  <si>
    <t>Vendor Contact Information</t>
  </si>
  <si>
    <t>Burnaby, BC</t>
  </si>
  <si>
    <t>Date:</t>
  </si>
  <si>
    <t>Customer#</t>
  </si>
  <si>
    <t>Payment Terms</t>
  </si>
  <si>
    <t>Net 30</t>
  </si>
  <si>
    <t>Invoice Date</t>
  </si>
  <si>
    <t>Invoice #</t>
  </si>
  <si>
    <t>PO</t>
  </si>
  <si>
    <t>Sku</t>
  </si>
  <si>
    <t>Cost</t>
  </si>
  <si>
    <t>Description</t>
  </si>
  <si>
    <t>Qty</t>
  </si>
  <si>
    <t>Sub-total</t>
  </si>
  <si>
    <t>DMG/Defective/ Buyer Remorse Allowance</t>
  </si>
  <si>
    <t>Total</t>
  </si>
  <si>
    <t>00002</t>
  </si>
  <si>
    <t>VRC121-11111111</t>
  </si>
  <si>
    <t>1</t>
  </si>
  <si>
    <t>00001</t>
  </si>
  <si>
    <t>VRC121-22222222</t>
  </si>
  <si>
    <t>00003</t>
  </si>
  <si>
    <t>VRC121-33333333</t>
  </si>
  <si>
    <t>If you have any questions please contact: apinquiry@cymax.com</t>
  </si>
  <si>
    <t>Legend/ Info Tab</t>
  </si>
  <si>
    <t xml:space="preserve">Invoice Date </t>
  </si>
  <si>
    <t>Date of shipment</t>
  </si>
  <si>
    <t xml:space="preserve">Sku </t>
  </si>
  <si>
    <t>Wholesale cost</t>
  </si>
  <si>
    <t>Quantity</t>
  </si>
  <si>
    <t>Sub-total of order</t>
  </si>
  <si>
    <t>Sub-total - allowance</t>
  </si>
  <si>
    <t>Your internal reference #
 that we should include on payment summary.</t>
  </si>
  <si>
    <t>Cymax Order#</t>
  </si>
  <si>
    <t>SKU</t>
  </si>
  <si>
    <t>Title of Sku</t>
  </si>
  <si>
    <t>DMG Defective 
Allowance</t>
  </si>
  <si>
    <t>All Invoices to be sent to : invoices@cymax.com</t>
  </si>
  <si>
    <t>00004</t>
  </si>
  <si>
    <t>VRC121-55555555</t>
  </si>
  <si>
    <t>00005</t>
  </si>
  <si>
    <t>Multi Sku</t>
  </si>
  <si>
    <t>GST/HST #</t>
  </si>
  <si>
    <t>GST/HST</t>
  </si>
  <si>
    <t>Cymax Group Technologies Ltd.</t>
  </si>
  <si>
    <t>4621 Canada Way # 200</t>
  </si>
  <si>
    <t>Canada V5G 4X8</t>
  </si>
  <si>
    <t>Handling Fee</t>
  </si>
  <si>
    <t>Notes</t>
  </si>
  <si>
    <r>
      <rPr>
        <b/>
        <sz val="10"/>
        <rFont val="Franklin Gothic Book"/>
        <family val="2"/>
      </rPr>
      <t xml:space="preserve">Invoice Number </t>
    </r>
    <r>
      <rPr>
        <sz val="10"/>
        <rFont val="Franklin Gothic Book"/>
        <family val="2"/>
      </rPr>
      <t>- Please ensure there is a unique invoice number for each order, and is indicated on Column B.</t>
    </r>
  </si>
  <si>
    <r>
      <rPr>
        <b/>
        <sz val="10"/>
        <rFont val="Franklin Gothic Book"/>
        <family val="2"/>
      </rPr>
      <t>Rebates</t>
    </r>
    <r>
      <rPr>
        <sz val="10"/>
        <rFont val="Franklin Gothic Book"/>
        <family val="2"/>
      </rPr>
      <t xml:space="preserve"> - If damage and no return allowances are on DFI (deduct from invoice), please indicate the deduction amount on column I. Please note that this should be calculated at the agreed upon rate in vendor rebates agreement.</t>
    </r>
  </si>
  <si>
    <r>
      <rPr>
        <b/>
        <sz val="10"/>
        <rFont val="Franklin Gothic Book"/>
        <family val="2"/>
      </rPr>
      <t xml:space="preserve">Handling Fees </t>
    </r>
    <r>
      <rPr>
        <sz val="10"/>
        <rFont val="Franklin Gothic Book"/>
        <family val="2"/>
      </rPr>
      <t>- If there are handling fees, please indicate the amount in Column J. Please note that handling fees should be approved by Cymax, otherwise the invoice will get rejected.</t>
    </r>
  </si>
  <si>
    <r>
      <rPr>
        <b/>
        <sz val="10"/>
        <rFont val="Franklin Gothic Book"/>
        <family val="2"/>
      </rPr>
      <t>Promos</t>
    </r>
    <r>
      <rPr>
        <sz val="10"/>
        <rFont val="Franklin Gothic Book"/>
        <family val="2"/>
      </rPr>
      <t xml:space="preserve"> - Please ensure that you are billing at the promo pricing on Column E to avoid the risk of invoice being rejected by our system.</t>
    </r>
  </si>
  <si>
    <t>Single Sku</t>
  </si>
  <si>
    <t>VRC121-44444444</t>
  </si>
  <si>
    <t>Currency</t>
  </si>
  <si>
    <t>CAD</t>
  </si>
  <si>
    <r>
      <rPr>
        <b/>
        <sz val="10"/>
        <rFont val="Franklin Gothic Book"/>
        <family val="2"/>
      </rPr>
      <t>Orders with Multiple Skus</t>
    </r>
    <r>
      <rPr>
        <sz val="10"/>
        <rFont val="Franklin Gothic Book"/>
        <family val="2"/>
      </rPr>
      <t xml:space="preserve"> - Please enter one invoice per order and place them under the multiple SKUs portion. The total of SKUs should be calculated at the end of the order / invoice to indicate total invoice amount.</t>
    </r>
  </si>
  <si>
    <r>
      <t xml:space="preserve">Orders with Single Skus - </t>
    </r>
    <r>
      <rPr>
        <sz val="10"/>
        <rFont val="Franklin Gothic Book"/>
        <family val="2"/>
      </rPr>
      <t>Please enter one invoice per order and indicate the number of quantity ordered.</t>
    </r>
  </si>
  <si>
    <t>Co-Op Allowance</t>
  </si>
  <si>
    <t>Marketing allowance will be debited as a credit mem
o at the beginning of the month for the previous month's sales</t>
  </si>
  <si>
    <t xml:space="preserve">% - Simply add to
subtotal and we have
formula to auto deduct this for total.
</t>
  </si>
  <si>
    <t>Multi Quantity</t>
  </si>
  <si>
    <t>VRC121-77777777</t>
  </si>
  <si>
    <t>If your team does not know your Brand ID/Payment terms/Allowance
Please reach out to Support@channelgate.io or your Account Manager.</t>
  </si>
  <si>
    <t>Brand ID</t>
  </si>
  <si>
    <t>DMG/Defective/ Buyer Remorse Allowance/ Return Allowance / Co-Op %</t>
  </si>
  <si>
    <t>Vendor to fill this in.</t>
  </si>
  <si>
    <t>Today's date of invoice sent.</t>
  </si>
  <si>
    <t>Column I has a formula,
please do not alter.</t>
  </si>
  <si>
    <t>Bookcase Examples</t>
  </si>
  <si>
    <t>Nightstand Examples</t>
  </si>
  <si>
    <t>Bed Frame Examples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</si>
</sst>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 #,##0_);_(* \(#,##0\);_(* &quot;-&quot;??_);_(@_)"/>
  </numFmts>
  <fonts count="15" x14ac:knownFonts="1">
    <font>
      <sz val="11"/>
      <color theme="1"/>
      <name val="Calibri"/>
      <family val="2"/>
      <scheme val="minor"/>
    </font>
    <font>
      <sz val="11"/>
      <color theme="1"/>
      <name val="Calibri"/>
      <family val="2"/>
      <scheme val="minor"/>
    </font>
    <font>
      <sz val="10"/>
      <name val="Arial"/>
      <family val="2"/>
    </font>
    <font>
      <sz val="10"/>
      <name val="Calibri"/>
      <family val="2"/>
      <scheme val="minor"/>
    </font>
    <font>
      <b/>
      <sz val="10"/>
      <name val="Calibri"/>
      <family val="2"/>
      <scheme val="minor"/>
    </font>
    <font>
      <sz val="11"/>
      <name val="Calibri"/>
      <family val="2"/>
      <scheme val="minor"/>
    </font>
    <font>
      <sz val="10"/>
      <color rgb="FF263238"/>
      <name val="Arial"/>
      <family val="2"/>
    </font>
    <font>
      <b/>
      <sz val="10"/>
      <color rgb="FFFFFFFF"/>
      <name val="Franklin Gothic Book"/>
      <family val="2"/>
    </font>
    <font>
      <sz val="10"/>
      <name val="Franklin Gothic Book"/>
      <family val="2"/>
    </font>
    <font>
      <sz val="8"/>
      <name val="Calibri"/>
      <family val="2"/>
      <scheme val="minor"/>
    </font>
    <font>
      <b/>
      <sz val="10"/>
      <color rgb="FFFFFFFF"/>
      <name val="Franklin Gothic Book"/>
      <family val="2"/>
    </font>
    <font>
      <b/>
      <sz val="11"/>
      <color theme="1"/>
      <name val="Calibri"/>
      <family val="2"/>
      <scheme val="minor"/>
    </font>
    <font>
      <sz val="10"/>
      <name val="Franklin Gothic Book"/>
      <family val="2"/>
    </font>
    <font>
      <b/>
      <sz val="10"/>
      <name val="Franklin Gothic Book"/>
      <family val="2"/>
    </font>
    <font>
      <b/>
      <sz val="10"/>
      <color rgb="FFFFFFFF"/>
      <name val="Franklin Gothic Book"/>
    </font>
  </fonts>
  <fills count="7">
    <fill>
      <patternFill patternType="none"/>
    </fill>
    <fill>
      <patternFill patternType="gray125"/>
    </fill>
    <fill>
      <patternFill patternType="solid">
        <fgColor rgb="FF582F87"/>
      </patternFill>
    </fill>
    <fill>
      <patternFill patternType="solid">
        <fgColor theme="0" tint="-0.14999847407452621"/>
        <bgColor indexed="64"/>
      </patternFill>
    </fill>
    <fill>
      <patternFill patternType="solid">
        <fgColor theme="5"/>
        <bgColor indexed="64"/>
      </patternFill>
    </fill>
    <fill>
      <patternFill patternType="solid">
        <fgColor theme="4" tint="0.59999389629810485"/>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s>
  <cellStyleXfs count="3">
    <xf numFmtId="0" fontId="0" fillId="0" borderId="0"/>
    <xf numFmtId="44" fontId="1" fillId="0" borderId="0" applyFont="0" applyFill="0" applyBorder="0" applyAlignment="0" applyProtection="0"/>
    <xf numFmtId="0" fontId="2" fillId="0" borderId="0"/>
  </cellStyleXfs>
  <cellXfs count="62">
    <xf numFmtId="0" fontId="0" fillId="0" borderId="0" xfId="0"/>
    <xf numFmtId="0" fontId="3" fillId="0" borderId="0" xfId="2" applyFont="1"/>
    <xf numFmtId="0" fontId="6" fillId="0" borderId="0" xfId="0" applyFont="1"/>
    <xf numFmtId="0" fontId="5" fillId="0" borderId="0" xfId="2" applyFont="1"/>
    <xf numFmtId="0" fontId="5" fillId="0" borderId="0" xfId="2" applyFont="1" applyAlignment="1">
      <alignment horizontal="center"/>
    </xf>
    <xf numFmtId="0" fontId="3" fillId="0" borderId="0" xfId="2" applyFont="1" applyAlignment="1">
      <alignment horizontal="center"/>
    </xf>
    <xf numFmtId="0" fontId="8" fillId="0" borderId="0" xfId="0" applyFont="1"/>
    <xf numFmtId="0" fontId="3" fillId="0" borderId="1" xfId="2" applyFont="1" applyBorder="1" applyAlignment="1">
      <alignment horizontal="center"/>
    </xf>
    <xf numFmtId="0" fontId="3" fillId="0" borderId="1" xfId="2" applyFont="1" applyBorder="1"/>
    <xf numFmtId="0" fontId="5" fillId="0" borderId="1" xfId="2" applyFont="1" applyBorder="1"/>
    <xf numFmtId="0" fontId="5" fillId="0" borderId="1" xfId="2" applyFont="1" applyBorder="1" applyAlignment="1">
      <alignment horizontal="center"/>
    </xf>
    <xf numFmtId="14" fontId="8" fillId="0" borderId="0" xfId="0" applyNumberFormat="1" applyFont="1"/>
    <xf numFmtId="0" fontId="8" fillId="0" borderId="0" xfId="0" applyFont="1" applyAlignment="1">
      <alignment horizontal="center"/>
    </xf>
    <xf numFmtId="0" fontId="3" fillId="0" borderId="1" xfId="2" applyFont="1" applyBorder="1" applyAlignment="1">
      <alignment vertical="center"/>
    </xf>
    <xf numFmtId="0" fontId="5" fillId="0" borderId="1" xfId="2" applyFont="1" applyBorder="1" applyAlignment="1">
      <alignment vertical="center"/>
    </xf>
    <xf numFmtId="0" fontId="5" fillId="0" borderId="1" xfId="2" applyFont="1" applyBorder="1" applyAlignment="1">
      <alignment horizontal="center" vertical="center"/>
    </xf>
    <xf numFmtId="164" fontId="5" fillId="0" borderId="1" xfId="2" applyNumberFormat="1" applyFont="1" applyBorder="1" applyAlignment="1">
      <alignment horizontal="center" vertical="center"/>
    </xf>
    <xf numFmtId="0" fontId="7" fillId="2" borderId="2" xfId="0" applyFont="1" applyFill="1" applyBorder="1" applyAlignment="1">
      <alignment horizontal="center" vertical="center" wrapText="1"/>
    </xf>
    <xf numFmtId="0" fontId="0" fillId="0" borderId="1" xfId="0" applyBorder="1" applyAlignment="1">
      <alignment vertical="center"/>
    </xf>
    <xf numFmtId="44" fontId="0" fillId="0" borderId="1" xfId="1" applyFont="1" applyBorder="1" applyAlignment="1">
      <alignment vertical="center"/>
    </xf>
    <xf numFmtId="0" fontId="0" fillId="0" borderId="1" xfId="0" applyBorder="1" applyAlignment="1">
      <alignment vertical="center" wrapText="1"/>
    </xf>
    <xf numFmtId="44" fontId="0" fillId="0" borderId="1" xfId="0" applyNumberFormat="1" applyBorder="1" applyAlignment="1">
      <alignment vertical="center"/>
    </xf>
    <xf numFmtId="0" fontId="3" fillId="0" borderId="0" xfId="2" applyFont="1" applyAlignment="1">
      <alignment vertical="center"/>
    </xf>
    <xf numFmtId="0" fontId="7" fillId="2" borderId="2" xfId="0" applyFont="1" applyFill="1" applyBorder="1" applyAlignment="1">
      <alignment horizontal="left" vertical="center" wrapText="1"/>
    </xf>
    <xf numFmtId="0" fontId="0" fillId="3" borderId="1" xfId="0" applyFill="1" applyBorder="1" applyAlignment="1">
      <alignment vertical="center"/>
    </xf>
    <xf numFmtId="9" fontId="3" fillId="0" borderId="1" xfId="2" applyNumberFormat="1" applyFont="1" applyBorder="1" applyAlignment="1">
      <alignment horizontal="center"/>
    </xf>
    <xf numFmtId="0" fontId="0" fillId="0" borderId="1" xfId="0" applyBorder="1" applyAlignment="1">
      <alignment horizontal="center" vertical="center"/>
    </xf>
    <xf numFmtId="44" fontId="0" fillId="0" borderId="1" xfId="1" applyFont="1" applyBorder="1" applyAlignment="1">
      <alignment horizontal="center" vertical="center"/>
    </xf>
    <xf numFmtId="49" fontId="0" fillId="3" borderId="1" xfId="0" applyNumberFormat="1" applyFill="1" applyBorder="1" applyAlignment="1">
      <alignment horizontal="right" vertical="center"/>
    </xf>
    <xf numFmtId="49" fontId="0" fillId="3" borderId="1" xfId="0" applyNumberFormat="1" applyFill="1" applyBorder="1" applyAlignment="1">
      <alignment horizontal="center" vertical="center"/>
    </xf>
    <xf numFmtId="14" fontId="0" fillId="0" borderId="1" xfId="0" applyNumberFormat="1" applyBorder="1" applyAlignment="1">
      <alignment horizontal="center" vertical="center"/>
    </xf>
    <xf numFmtId="0" fontId="8" fillId="0" borderId="0" xfId="0" applyFont="1" applyAlignment="1">
      <alignment wrapText="1"/>
    </xf>
    <xf numFmtId="0" fontId="3" fillId="0" borderId="0" xfId="2" applyFont="1" applyAlignment="1">
      <alignment horizontal="center"/>
    </xf>
    <xf numFmtId="0" fontId="3" fillId="0" borderId="0" xfId="2" applyFont="1" applyAlignment="1">
      <alignment horizontal="center"/>
    </xf>
    <xf numFmtId="0" fontId="7" fillId="2" borderId="0" xfId="0" applyFont="1" applyFill="1" applyBorder="1" applyAlignment="1">
      <alignment horizontal="left" vertical="center" wrapText="1"/>
    </xf>
    <xf numFmtId="0" fontId="3" fillId="0" borderId="0" xfId="2" applyFont="1" applyAlignment="1">
      <alignment horizontal="left"/>
    </xf>
    <xf numFmtId="0" fontId="3" fillId="0" borderId="0" xfId="2" applyFont="1" applyFill="1"/>
    <xf numFmtId="0" fontId="12" fillId="0" borderId="0" xfId="0" applyFont="1"/>
    <xf numFmtId="0" fontId="10" fillId="2" borderId="2" xfId="0" applyFont="1" applyFill="1" applyBorder="1" applyAlignment="1">
      <alignment horizontal="center" vertical="center" wrapText="1"/>
    </xf>
    <xf numFmtId="0" fontId="4" fillId="0" borderId="0" xfId="2" applyFont="1" applyAlignment="1">
      <alignment horizontal="left"/>
    </xf>
    <xf numFmtId="0" fontId="0" fillId="5" borderId="1" xfId="0" applyFill="1" applyBorder="1" applyAlignment="1">
      <alignment horizontal="center" vertical="center"/>
    </xf>
    <xf numFmtId="0" fontId="10" fillId="5" borderId="2" xfId="0" applyFont="1" applyFill="1" applyBorder="1" applyAlignment="1">
      <alignment horizontal="center" vertical="center" wrapText="1"/>
    </xf>
    <xf numFmtId="0" fontId="4" fillId="5" borderId="0" xfId="2" applyFont="1" applyFill="1"/>
    <xf numFmtId="49" fontId="0" fillId="5" borderId="1" xfId="0" applyNumberFormat="1" applyFill="1" applyBorder="1" applyAlignment="1">
      <alignment horizontal="right" vertical="center"/>
    </xf>
    <xf numFmtId="44" fontId="0" fillId="5" borderId="1" xfId="1" applyFont="1" applyFill="1" applyBorder="1" applyAlignment="1">
      <alignment horizontal="center" vertical="center"/>
    </xf>
    <xf numFmtId="0" fontId="0" fillId="5" borderId="1" xfId="0" applyFill="1" applyBorder="1" applyAlignment="1">
      <alignment vertical="center" wrapText="1"/>
    </xf>
    <xf numFmtId="44" fontId="0" fillId="5" borderId="1" xfId="1" applyFont="1" applyFill="1" applyBorder="1" applyAlignment="1">
      <alignment vertical="center"/>
    </xf>
    <xf numFmtId="44" fontId="0" fillId="5" borderId="1" xfId="0" applyNumberFormat="1" applyFill="1" applyBorder="1" applyAlignment="1">
      <alignment vertical="center"/>
    </xf>
    <xf numFmtId="0" fontId="3" fillId="5" borderId="0" xfId="2" applyFont="1" applyFill="1" applyAlignment="1">
      <alignment vertical="center"/>
    </xf>
    <xf numFmtId="0" fontId="11" fillId="5" borderId="1" xfId="0" applyFont="1" applyFill="1" applyBorder="1" applyAlignment="1">
      <alignment horizontal="center" vertical="center"/>
    </xf>
    <xf numFmtId="44" fontId="11" fillId="0" borderId="1" xfId="1" applyFont="1" applyBorder="1" applyAlignment="1">
      <alignment vertical="center"/>
    </xf>
    <xf numFmtId="44" fontId="11" fillId="0" borderId="1" xfId="0" applyNumberFormat="1" applyFont="1" applyBorder="1" applyAlignment="1">
      <alignment vertical="center"/>
    </xf>
    <xf numFmtId="0" fontId="4" fillId="0" borderId="0" xfId="2" applyFont="1" applyFill="1"/>
    <xf numFmtId="0" fontId="3" fillId="0" borderId="0" xfId="2" applyFont="1" applyFill="1" applyAlignment="1">
      <alignment vertical="center"/>
    </xf>
    <xf numFmtId="0" fontId="13" fillId="0" borderId="0" xfId="0" applyFont="1"/>
    <xf numFmtId="0" fontId="7" fillId="2" borderId="3" xfId="0" applyFont="1" applyFill="1" applyBorder="1" applyAlignment="1">
      <alignment horizontal="center" vertical="center" wrapText="1"/>
    </xf>
    <xf numFmtId="0" fontId="7" fillId="2" borderId="0" xfId="0" applyFont="1" applyFill="1" applyAlignment="1">
      <alignment horizontal="center" vertical="center" wrapText="1"/>
    </xf>
    <xf numFmtId="0" fontId="10" fillId="2" borderId="3" xfId="0" applyFont="1" applyFill="1" applyBorder="1" applyAlignment="1">
      <alignment horizontal="center" vertical="center" wrapText="1"/>
    </xf>
    <xf numFmtId="0" fontId="3" fillId="6" borderId="0" xfId="2" applyFont="1" applyFill="1" applyAlignment="1">
      <alignment horizontal="center" vertical="center" wrapText="1"/>
    </xf>
    <xf numFmtId="0" fontId="3" fillId="0" borderId="1" xfId="2" applyFont="1" applyBorder="1" applyAlignment="1">
      <alignment horizontal="center" wrapText="1"/>
    </xf>
    <xf numFmtId="0" fontId="14" fillId="2" borderId="2" xfId="0" applyFont="1" applyFill="1" applyBorder="1" applyAlignment="1">
      <alignment horizontal="left" vertical="top" wrapText="1"/>
    </xf>
    <xf numFmtId="0" fontId="5" fillId="4" borderId="1" xfId="2" applyFont="1" applyFill="1" applyBorder="1" applyAlignment="1">
      <alignment horizontal="center" vertical="center"/>
    </xf>
  </cellXfs>
  <cellStyles count="3">
    <cellStyle name="Currency" xfId="1" builtinId="4"/>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nadia@themesandroom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CJ43"/>
  <sheetViews>
    <sheetView tabSelected="1" workbookViewId="0">
      <selection activeCell="D25" sqref="D25"/>
    </sheetView>
  </sheetViews>
  <sheetFormatPr defaultColWidth="8.90625" defaultRowHeight="13" x14ac:dyDescent="0.3"/>
  <cols>
    <col min="1" max="1" width="32.6328125" style="1" customWidth="1"/>
    <col min="2" max="2" width="28.6328125" style="1" customWidth="1"/>
    <col min="3" max="3" width="33.36328125" style="1" customWidth="1"/>
    <col min="4" max="4" width="12.453125" style="1" customWidth="1"/>
    <col min="5" max="5" width="15.08984375" style="1" customWidth="1"/>
    <col min="6" max="6" width="35" style="5" customWidth="1"/>
    <col min="7" max="7" width="12.36328125" style="5" customWidth="1"/>
    <col min="8" max="8" width="13.90625" style="1" customWidth="1"/>
    <col min="9" max="11" width="18.36328125" style="1" customWidth="1"/>
    <col min="12" max="13" width="11.54296875" style="1" customWidth="1"/>
    <col min="14" max="88" width="8.90625" style="36"/>
    <col min="89" max="16384" width="8.90625" style="1"/>
  </cols>
  <sheetData>
    <row r="2" spans="1:88" ht="14.5" x14ac:dyDescent="0.35">
      <c r="A2" s="23" t="s">
        <v>0</v>
      </c>
      <c r="B2" s="61" t="s">
        <v>71</v>
      </c>
      <c r="C2" s="3" t="s">
        <v>1</v>
      </c>
      <c r="E2" s="17" t="s">
        <v>2</v>
      </c>
      <c r="F2" s="1" t="s">
        <v>48</v>
      </c>
    </row>
    <row r="3" spans="1:88" ht="14.5" x14ac:dyDescent="0.35">
      <c r="A3" s="23" t="s">
        <v>3</v>
      </c>
      <c r="B3" s="61" t="s">
        <v>71</v>
      </c>
      <c r="C3" s="3" t="s">
        <v>1</v>
      </c>
      <c r="F3" s="1" t="s">
        <v>49</v>
      </c>
    </row>
    <row r="4" spans="1:88" ht="14.5" x14ac:dyDescent="0.35">
      <c r="A4" s="23" t="s">
        <v>4</v>
      </c>
      <c r="B4" s="61" t="s">
        <v>71</v>
      </c>
      <c r="C4" s="3" t="s">
        <v>1</v>
      </c>
      <c r="F4" s="1" t="s">
        <v>5</v>
      </c>
    </row>
    <row r="5" spans="1:88" ht="14.5" x14ac:dyDescent="0.35">
      <c r="A5" s="34" t="s">
        <v>46</v>
      </c>
      <c r="B5" s="61" t="s">
        <v>71</v>
      </c>
      <c r="C5" s="3"/>
      <c r="F5" s="1" t="s">
        <v>50</v>
      </c>
      <c r="G5" s="33"/>
    </row>
    <row r="6" spans="1:88" ht="14.5" x14ac:dyDescent="0.35">
      <c r="C6" s="3"/>
      <c r="D6" s="3"/>
    </row>
    <row r="7" spans="1:88" ht="14.5" x14ac:dyDescent="0.35">
      <c r="A7" s="23" t="s">
        <v>6</v>
      </c>
      <c r="B7" s="61" t="s">
        <v>72</v>
      </c>
      <c r="C7" s="3"/>
      <c r="D7" s="3"/>
      <c r="E7" s="3"/>
      <c r="F7" s="1"/>
    </row>
    <row r="8" spans="1:88" ht="65" x14ac:dyDescent="0.35">
      <c r="A8" s="23" t="s">
        <v>7</v>
      </c>
      <c r="B8" s="59" t="s">
        <v>69</v>
      </c>
      <c r="C8" s="58" t="s">
        <v>68</v>
      </c>
      <c r="G8" s="4"/>
    </row>
    <row r="9" spans="1:88" ht="14.5" x14ac:dyDescent="0.35">
      <c r="A9" s="23" t="s">
        <v>8</v>
      </c>
      <c r="B9" s="7" t="s">
        <v>9</v>
      </c>
      <c r="C9" s="3" t="s">
        <v>1</v>
      </c>
      <c r="E9" s="3"/>
      <c r="G9" s="4"/>
    </row>
    <row r="10" spans="1:88" ht="40.5" x14ac:dyDescent="0.35">
      <c r="A10" s="60" t="s">
        <v>70</v>
      </c>
      <c r="B10" s="25">
        <v>0.02</v>
      </c>
      <c r="C10" s="3" t="s">
        <v>1</v>
      </c>
      <c r="E10" s="3"/>
      <c r="G10" s="4"/>
      <c r="I10" s="58" t="s">
        <v>73</v>
      </c>
    </row>
    <row r="11" spans="1:88" ht="14.5" x14ac:dyDescent="0.35">
      <c r="C11" s="3"/>
      <c r="D11" s="3"/>
      <c r="E11" s="3"/>
      <c r="F11" s="3"/>
      <c r="G11" s="4"/>
      <c r="I11" s="5"/>
      <c r="J11" s="33"/>
      <c r="K11" s="32"/>
    </row>
    <row r="12" spans="1:88" ht="14.5" x14ac:dyDescent="0.35">
      <c r="C12" s="3"/>
      <c r="D12" s="3"/>
      <c r="E12" s="3"/>
      <c r="F12" s="3"/>
      <c r="G12" s="4"/>
      <c r="I12" s="5"/>
      <c r="J12" s="33"/>
      <c r="K12" s="32"/>
    </row>
    <row r="13" spans="1:88" ht="40.5" x14ac:dyDescent="0.3">
      <c r="A13" s="17" t="s">
        <v>10</v>
      </c>
      <c r="B13" s="17" t="s">
        <v>11</v>
      </c>
      <c r="C13" s="17" t="s">
        <v>12</v>
      </c>
      <c r="D13" s="17" t="s">
        <v>13</v>
      </c>
      <c r="E13" s="17" t="s">
        <v>14</v>
      </c>
      <c r="F13" s="17" t="s">
        <v>15</v>
      </c>
      <c r="G13" s="17" t="s">
        <v>16</v>
      </c>
      <c r="H13" s="17" t="s">
        <v>17</v>
      </c>
      <c r="I13" s="17" t="s">
        <v>18</v>
      </c>
      <c r="J13" s="38" t="s">
        <v>51</v>
      </c>
      <c r="K13" s="17" t="s">
        <v>47</v>
      </c>
      <c r="L13" s="17" t="s">
        <v>19</v>
      </c>
      <c r="M13" s="17" t="s">
        <v>59</v>
      </c>
    </row>
    <row r="14" spans="1:88" s="42" customFormat="1" ht="14.5" x14ac:dyDescent="0.3">
      <c r="A14" s="49" t="s">
        <v>57</v>
      </c>
      <c r="B14" s="41"/>
      <c r="C14" s="41"/>
      <c r="D14" s="41"/>
      <c r="E14" s="41"/>
      <c r="F14" s="41"/>
      <c r="G14" s="41"/>
      <c r="H14" s="41"/>
      <c r="I14" s="41"/>
      <c r="J14" s="41"/>
      <c r="K14" s="41"/>
      <c r="L14" s="41"/>
      <c r="M14" s="41"/>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2"/>
      <c r="BK14" s="52"/>
      <c r="BL14" s="52"/>
      <c r="BM14" s="52"/>
      <c r="BN14" s="52"/>
      <c r="BO14" s="52"/>
      <c r="BP14" s="52"/>
      <c r="BQ14" s="52"/>
      <c r="BR14" s="52"/>
      <c r="BS14" s="52"/>
      <c r="BT14" s="52"/>
      <c r="BU14" s="52"/>
      <c r="BV14" s="52"/>
      <c r="BW14" s="52"/>
      <c r="BX14" s="52"/>
      <c r="BY14" s="52"/>
      <c r="BZ14" s="52"/>
      <c r="CA14" s="52"/>
      <c r="CB14" s="52"/>
      <c r="CC14" s="52"/>
      <c r="CD14" s="52"/>
      <c r="CE14" s="52"/>
      <c r="CF14" s="52"/>
      <c r="CG14" s="52"/>
      <c r="CH14" s="52"/>
      <c r="CI14" s="52"/>
      <c r="CJ14" s="52"/>
    </row>
    <row r="15" spans="1:88" s="22" customFormat="1" ht="30" customHeight="1" x14ac:dyDescent="0.35">
      <c r="A15" s="30">
        <v>44563</v>
      </c>
      <c r="B15" s="29" t="s">
        <v>20</v>
      </c>
      <c r="C15" s="26" t="s">
        <v>21</v>
      </c>
      <c r="D15" s="26">
        <v>12345</v>
      </c>
      <c r="E15" s="27">
        <v>200</v>
      </c>
      <c r="F15" s="20" t="s">
        <v>74</v>
      </c>
      <c r="G15" s="26" t="s">
        <v>22</v>
      </c>
      <c r="H15" s="19">
        <f>G15*E15</f>
        <v>200</v>
      </c>
      <c r="I15" s="21">
        <f>-H15*$B$10</f>
        <v>-4</v>
      </c>
      <c r="J15" s="21"/>
      <c r="K15" s="21"/>
      <c r="L15" s="21">
        <f t="shared" ref="L15:L22" si="0">SUM(H15:K15)</f>
        <v>196</v>
      </c>
      <c r="M15" s="21" t="s">
        <v>60</v>
      </c>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c r="BF15" s="53"/>
      <c r="BG15" s="53"/>
      <c r="BH15" s="53"/>
      <c r="BI15" s="53"/>
      <c r="BJ15" s="53"/>
      <c r="BK15" s="53"/>
      <c r="BL15" s="53"/>
      <c r="BM15" s="53"/>
      <c r="BN15" s="53"/>
      <c r="BO15" s="53"/>
      <c r="BP15" s="53"/>
      <c r="BQ15" s="53"/>
      <c r="BR15" s="53"/>
      <c r="BS15" s="53"/>
      <c r="BT15" s="53"/>
      <c r="BU15" s="53"/>
      <c r="BV15" s="53"/>
      <c r="BW15" s="53"/>
      <c r="BX15" s="53"/>
      <c r="BY15" s="53"/>
      <c r="BZ15" s="53"/>
      <c r="CA15" s="53"/>
      <c r="CB15" s="53"/>
      <c r="CC15" s="53"/>
      <c r="CD15" s="53"/>
      <c r="CE15" s="53"/>
      <c r="CF15" s="53"/>
      <c r="CG15" s="53"/>
      <c r="CH15" s="53"/>
      <c r="CI15" s="53"/>
      <c r="CJ15" s="53"/>
    </row>
    <row r="16" spans="1:88" s="22" customFormat="1" ht="14.5" x14ac:dyDescent="0.35">
      <c r="A16" s="30">
        <v>44581</v>
      </c>
      <c r="B16" s="29" t="s">
        <v>23</v>
      </c>
      <c r="C16" s="26" t="s">
        <v>24</v>
      </c>
      <c r="D16" s="26">
        <v>12346</v>
      </c>
      <c r="E16" s="27">
        <v>150</v>
      </c>
      <c r="F16" s="20" t="s">
        <v>75</v>
      </c>
      <c r="G16" s="26">
        <v>1</v>
      </c>
      <c r="H16" s="19">
        <f>G16*E16</f>
        <v>150</v>
      </c>
      <c r="I16" s="21">
        <f>-H16*$B$10</f>
        <v>-3</v>
      </c>
      <c r="J16" s="21"/>
      <c r="K16" s="21"/>
      <c r="L16" s="21">
        <f t="shared" si="0"/>
        <v>147</v>
      </c>
      <c r="M16" s="21" t="s">
        <v>60</v>
      </c>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c r="BD16" s="53"/>
      <c r="BE16" s="53"/>
      <c r="BF16" s="53"/>
      <c r="BG16" s="53"/>
      <c r="BH16" s="53"/>
      <c r="BI16" s="53"/>
      <c r="BJ16" s="53"/>
      <c r="BK16" s="53"/>
      <c r="BL16" s="53"/>
      <c r="BM16" s="53"/>
      <c r="BN16" s="53"/>
      <c r="BO16" s="53"/>
      <c r="BP16" s="53"/>
      <c r="BQ16" s="53"/>
      <c r="BR16" s="53"/>
      <c r="BS16" s="53"/>
      <c r="BT16" s="53"/>
      <c r="BU16" s="53"/>
      <c r="BV16" s="53"/>
      <c r="BW16" s="53"/>
      <c r="BX16" s="53"/>
      <c r="BY16" s="53"/>
      <c r="BZ16" s="53"/>
      <c r="CA16" s="53"/>
      <c r="CB16" s="53"/>
      <c r="CC16" s="53"/>
      <c r="CD16" s="53"/>
      <c r="CE16" s="53"/>
      <c r="CF16" s="53"/>
      <c r="CG16" s="53"/>
      <c r="CH16" s="53"/>
      <c r="CI16" s="53"/>
      <c r="CJ16" s="53"/>
    </row>
    <row r="17" spans="1:88" s="22" customFormat="1" ht="14.5" x14ac:dyDescent="0.35">
      <c r="A17" s="30">
        <v>44593</v>
      </c>
      <c r="B17" s="29" t="s">
        <v>25</v>
      </c>
      <c r="C17" s="26" t="s">
        <v>26</v>
      </c>
      <c r="D17" s="26">
        <v>12347</v>
      </c>
      <c r="E17" s="27">
        <v>100</v>
      </c>
      <c r="F17" s="20" t="s">
        <v>76</v>
      </c>
      <c r="G17" s="26">
        <v>2</v>
      </c>
      <c r="H17" s="19">
        <f>G17*E17</f>
        <v>200</v>
      </c>
      <c r="I17" s="21">
        <f>-H17*$B$10</f>
        <v>-4</v>
      </c>
      <c r="J17" s="21"/>
      <c r="K17" s="21"/>
      <c r="L17" s="21">
        <f t="shared" si="0"/>
        <v>196</v>
      </c>
      <c r="M17" s="21" t="s">
        <v>60</v>
      </c>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53"/>
      <c r="AW17" s="53"/>
      <c r="AX17" s="53"/>
      <c r="AY17" s="53"/>
      <c r="AZ17" s="53"/>
      <c r="BA17" s="53"/>
      <c r="BB17" s="53"/>
      <c r="BC17" s="53"/>
      <c r="BD17" s="53"/>
      <c r="BE17" s="53"/>
      <c r="BF17" s="53"/>
      <c r="BG17" s="53"/>
      <c r="BH17" s="53"/>
      <c r="BI17" s="53"/>
      <c r="BJ17" s="53"/>
      <c r="BK17" s="53"/>
      <c r="BL17" s="53"/>
      <c r="BM17" s="53"/>
      <c r="BN17" s="53"/>
      <c r="BO17" s="53"/>
      <c r="BP17" s="53"/>
      <c r="BQ17" s="53"/>
      <c r="BR17" s="53"/>
      <c r="BS17" s="53"/>
      <c r="BT17" s="53"/>
      <c r="BU17" s="53"/>
      <c r="BV17" s="53"/>
      <c r="BW17" s="53"/>
      <c r="BX17" s="53"/>
      <c r="BY17" s="53"/>
      <c r="BZ17" s="53"/>
      <c r="CA17" s="53"/>
      <c r="CB17" s="53"/>
      <c r="CC17" s="53"/>
      <c r="CD17" s="53"/>
      <c r="CE17" s="53"/>
      <c r="CF17" s="53"/>
      <c r="CG17" s="53"/>
      <c r="CH17" s="53"/>
      <c r="CI17" s="53"/>
      <c r="CJ17" s="53"/>
    </row>
    <row r="18" spans="1:88" s="22" customFormat="1" ht="14.5" x14ac:dyDescent="0.35">
      <c r="A18" s="26"/>
      <c r="B18" s="28"/>
      <c r="C18" s="26"/>
      <c r="D18" s="26"/>
      <c r="E18" s="27"/>
      <c r="F18" s="20"/>
      <c r="G18" s="26"/>
      <c r="H18" s="19"/>
      <c r="I18" s="21"/>
      <c r="J18" s="21"/>
      <c r="K18" s="21"/>
      <c r="L18" s="21"/>
      <c r="M18" s="21"/>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3"/>
      <c r="AW18" s="53"/>
      <c r="AX18" s="53"/>
      <c r="AY18" s="53"/>
      <c r="AZ18" s="53"/>
      <c r="BA18" s="53"/>
      <c r="BB18" s="53"/>
      <c r="BC18" s="53"/>
      <c r="BD18" s="53"/>
      <c r="BE18" s="53"/>
      <c r="BF18" s="53"/>
      <c r="BG18" s="53"/>
      <c r="BH18" s="53"/>
      <c r="BI18" s="53"/>
      <c r="BJ18" s="53"/>
      <c r="BK18" s="53"/>
      <c r="BL18" s="53"/>
      <c r="BM18" s="53"/>
      <c r="BN18" s="53"/>
      <c r="BO18" s="53"/>
      <c r="BP18" s="53"/>
      <c r="BQ18" s="53"/>
      <c r="BR18" s="53"/>
      <c r="BS18" s="53"/>
      <c r="BT18" s="53"/>
      <c r="BU18" s="53"/>
      <c r="BV18" s="53"/>
      <c r="BW18" s="53"/>
      <c r="BX18" s="53"/>
      <c r="BY18" s="53"/>
      <c r="BZ18" s="53"/>
      <c r="CA18" s="53"/>
      <c r="CB18" s="53"/>
      <c r="CC18" s="53"/>
      <c r="CD18" s="53"/>
      <c r="CE18" s="53"/>
      <c r="CF18" s="53"/>
      <c r="CG18" s="53"/>
      <c r="CH18" s="53"/>
      <c r="CI18" s="53"/>
      <c r="CJ18" s="53"/>
    </row>
    <row r="19" spans="1:88" s="48" customFormat="1" ht="14.5" x14ac:dyDescent="0.35">
      <c r="A19" s="49" t="s">
        <v>45</v>
      </c>
      <c r="B19" s="43"/>
      <c r="C19" s="40"/>
      <c r="D19" s="40"/>
      <c r="E19" s="44"/>
      <c r="F19" s="45"/>
      <c r="G19" s="40"/>
      <c r="H19" s="46"/>
      <c r="I19" s="47"/>
      <c r="J19" s="47"/>
      <c r="K19" s="47"/>
      <c r="L19" s="47"/>
      <c r="M19" s="47"/>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c r="AV19" s="53"/>
      <c r="AW19" s="53"/>
      <c r="AX19" s="53"/>
      <c r="AY19" s="53"/>
      <c r="AZ19" s="53"/>
      <c r="BA19" s="53"/>
      <c r="BB19" s="53"/>
      <c r="BC19" s="53"/>
      <c r="BD19" s="53"/>
      <c r="BE19" s="53"/>
      <c r="BF19" s="53"/>
      <c r="BG19" s="53"/>
      <c r="BH19" s="53"/>
      <c r="BI19" s="53"/>
      <c r="BJ19" s="53"/>
      <c r="BK19" s="53"/>
      <c r="BL19" s="53"/>
      <c r="BM19" s="53"/>
      <c r="BN19" s="53"/>
      <c r="BO19" s="53"/>
      <c r="BP19" s="53"/>
      <c r="BQ19" s="53"/>
      <c r="BR19" s="53"/>
      <c r="BS19" s="53"/>
      <c r="BT19" s="53"/>
      <c r="BU19" s="53"/>
      <c r="BV19" s="53"/>
      <c r="BW19" s="53"/>
      <c r="BX19" s="53"/>
      <c r="BY19" s="53"/>
      <c r="BZ19" s="53"/>
      <c r="CA19" s="53"/>
      <c r="CB19" s="53"/>
      <c r="CC19" s="53"/>
      <c r="CD19" s="53"/>
      <c r="CE19" s="53"/>
      <c r="CF19" s="53"/>
      <c r="CG19" s="53"/>
      <c r="CH19" s="53"/>
      <c r="CI19" s="53"/>
      <c r="CJ19" s="53"/>
    </row>
    <row r="20" spans="1:88" s="22" customFormat="1" ht="14.5" x14ac:dyDescent="0.35">
      <c r="A20" s="30">
        <v>44581</v>
      </c>
      <c r="B20" s="29" t="s">
        <v>42</v>
      </c>
      <c r="C20" s="26" t="s">
        <v>58</v>
      </c>
      <c r="D20" s="26">
        <v>12346</v>
      </c>
      <c r="E20" s="27">
        <v>150</v>
      </c>
      <c r="F20" s="20" t="s">
        <v>75</v>
      </c>
      <c r="G20" s="26">
        <v>1</v>
      </c>
      <c r="H20" s="19">
        <f>G20*E20</f>
        <v>150</v>
      </c>
      <c r="I20" s="21">
        <f>-H20*$B$10</f>
        <v>-3</v>
      </c>
      <c r="J20" s="21"/>
      <c r="K20" s="21"/>
      <c r="L20" s="21">
        <f t="shared" si="0"/>
        <v>147</v>
      </c>
      <c r="M20" s="21"/>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53"/>
      <c r="AW20" s="53"/>
      <c r="AX20" s="53"/>
      <c r="AY20" s="53"/>
      <c r="AZ20" s="53"/>
      <c r="BA20" s="53"/>
      <c r="BB20" s="53"/>
      <c r="BC20" s="53"/>
      <c r="BD20" s="53"/>
      <c r="BE20" s="53"/>
      <c r="BF20" s="53"/>
      <c r="BG20" s="53"/>
      <c r="BH20" s="53"/>
      <c r="BI20" s="53"/>
      <c r="BJ20" s="53"/>
      <c r="BK20" s="53"/>
      <c r="BL20" s="53"/>
      <c r="BM20" s="53"/>
      <c r="BN20" s="53"/>
      <c r="BO20" s="53"/>
      <c r="BP20" s="53"/>
      <c r="BQ20" s="53"/>
      <c r="BR20" s="53"/>
      <c r="BS20" s="53"/>
      <c r="BT20" s="53"/>
      <c r="BU20" s="53"/>
      <c r="BV20" s="53"/>
      <c r="BW20" s="53"/>
      <c r="BX20" s="53"/>
      <c r="BY20" s="53"/>
      <c r="BZ20" s="53"/>
      <c r="CA20" s="53"/>
      <c r="CB20" s="53"/>
      <c r="CC20" s="53"/>
      <c r="CD20" s="53"/>
      <c r="CE20" s="53"/>
      <c r="CF20" s="53"/>
      <c r="CG20" s="53"/>
      <c r="CH20" s="53"/>
      <c r="CI20" s="53"/>
      <c r="CJ20" s="53"/>
    </row>
    <row r="21" spans="1:88" s="22" customFormat="1" ht="14.5" x14ac:dyDescent="0.35">
      <c r="A21" s="30">
        <v>44581</v>
      </c>
      <c r="B21" s="29"/>
      <c r="C21" s="26" t="s">
        <v>1</v>
      </c>
      <c r="D21" s="26">
        <v>12347</v>
      </c>
      <c r="E21" s="27">
        <v>100</v>
      </c>
      <c r="F21" s="20" t="s">
        <v>76</v>
      </c>
      <c r="G21" s="26" t="s">
        <v>22</v>
      </c>
      <c r="H21" s="19">
        <f>G21*E21</f>
        <v>100</v>
      </c>
      <c r="I21" s="21">
        <f>-H21*$B$10</f>
        <v>-2</v>
      </c>
      <c r="J21" s="21"/>
      <c r="K21" s="21"/>
      <c r="L21" s="21">
        <f t="shared" si="0"/>
        <v>98</v>
      </c>
      <c r="M21" s="21"/>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3"/>
      <c r="AT21" s="53"/>
      <c r="AU21" s="53"/>
      <c r="AV21" s="53"/>
      <c r="AW21" s="53"/>
      <c r="AX21" s="53"/>
      <c r="AY21" s="53"/>
      <c r="AZ21" s="53"/>
      <c r="BA21" s="53"/>
      <c r="BB21" s="53"/>
      <c r="BC21" s="53"/>
      <c r="BD21" s="53"/>
      <c r="BE21" s="53"/>
      <c r="BF21" s="53"/>
      <c r="BG21" s="53"/>
      <c r="BH21" s="53"/>
      <c r="BI21" s="53"/>
      <c r="BJ21" s="53"/>
      <c r="BK21" s="53"/>
      <c r="BL21" s="53"/>
      <c r="BM21" s="53"/>
      <c r="BN21" s="53"/>
      <c r="BO21" s="53"/>
      <c r="BP21" s="53"/>
      <c r="BQ21" s="53"/>
      <c r="BR21" s="53"/>
      <c r="BS21" s="53"/>
      <c r="BT21" s="53"/>
      <c r="BU21" s="53"/>
      <c r="BV21" s="53"/>
      <c r="BW21" s="53"/>
      <c r="BX21" s="53"/>
      <c r="BY21" s="53"/>
      <c r="BZ21" s="53"/>
      <c r="CA21" s="53"/>
      <c r="CB21" s="53"/>
      <c r="CC21" s="53"/>
      <c r="CD21" s="53"/>
      <c r="CE21" s="53"/>
      <c r="CF21" s="53"/>
      <c r="CG21" s="53"/>
      <c r="CH21" s="53"/>
      <c r="CI21" s="53"/>
      <c r="CJ21" s="53"/>
    </row>
    <row r="22" spans="1:88" s="22" customFormat="1" ht="14.5" x14ac:dyDescent="0.35">
      <c r="A22" s="26"/>
      <c r="B22" s="28"/>
      <c r="C22" s="26"/>
      <c r="D22" s="26"/>
      <c r="E22" s="27"/>
      <c r="F22" s="20"/>
      <c r="G22" s="26"/>
      <c r="H22" s="50">
        <f>SUM(H20:H21)</f>
        <v>250</v>
      </c>
      <c r="I22" s="51">
        <f t="shared" ref="I22" si="1">-H22*$B$10</f>
        <v>-5</v>
      </c>
      <c r="J22" s="51"/>
      <c r="K22" s="51"/>
      <c r="L22" s="51">
        <f t="shared" si="0"/>
        <v>245</v>
      </c>
      <c r="M22" s="51" t="s">
        <v>60</v>
      </c>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53"/>
      <c r="AW22" s="53"/>
      <c r="AX22" s="53"/>
      <c r="AY22" s="53"/>
      <c r="AZ22" s="53"/>
      <c r="BA22" s="53"/>
      <c r="BB22" s="53"/>
      <c r="BC22" s="53"/>
      <c r="BD22" s="53"/>
      <c r="BE22" s="53"/>
      <c r="BF22" s="53"/>
      <c r="BG22" s="53"/>
      <c r="BH22" s="53"/>
      <c r="BI22" s="53"/>
      <c r="BJ22" s="53"/>
      <c r="BK22" s="53"/>
      <c r="BL22" s="53"/>
      <c r="BM22" s="53"/>
      <c r="BN22" s="53"/>
      <c r="BO22" s="53"/>
      <c r="BP22" s="53"/>
      <c r="BQ22" s="53"/>
      <c r="BR22" s="53"/>
      <c r="BS22" s="53"/>
      <c r="BT22" s="53"/>
      <c r="BU22" s="53"/>
      <c r="BV22" s="53"/>
      <c r="BW22" s="53"/>
      <c r="BX22" s="53"/>
      <c r="BY22" s="53"/>
      <c r="BZ22" s="53"/>
      <c r="CA22" s="53"/>
      <c r="CB22" s="53"/>
      <c r="CC22" s="53"/>
      <c r="CD22" s="53"/>
      <c r="CE22" s="53"/>
      <c r="CF22" s="53"/>
      <c r="CG22" s="53"/>
      <c r="CH22" s="53"/>
      <c r="CI22" s="53"/>
      <c r="CJ22" s="53"/>
    </row>
    <row r="23" spans="1:88" s="22" customFormat="1" ht="14.5" x14ac:dyDescent="0.35">
      <c r="A23" s="26"/>
      <c r="B23" s="28"/>
      <c r="C23" s="26"/>
      <c r="D23" s="26"/>
      <c r="E23" s="27"/>
      <c r="F23" s="20"/>
      <c r="G23" s="26"/>
      <c r="H23" s="19"/>
      <c r="I23" s="21"/>
      <c r="J23" s="21"/>
      <c r="K23" s="21"/>
      <c r="L23" s="21"/>
      <c r="M23" s="21"/>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c r="AS23" s="53"/>
      <c r="AT23" s="53"/>
      <c r="AU23" s="53"/>
      <c r="AV23" s="53"/>
      <c r="AW23" s="53"/>
      <c r="AX23" s="53"/>
      <c r="AY23" s="53"/>
      <c r="AZ23" s="53"/>
      <c r="BA23" s="53"/>
      <c r="BB23" s="53"/>
      <c r="BC23" s="53"/>
      <c r="BD23" s="53"/>
      <c r="BE23" s="53"/>
      <c r="BF23" s="53"/>
      <c r="BG23" s="53"/>
      <c r="BH23" s="53"/>
      <c r="BI23" s="53"/>
      <c r="BJ23" s="53"/>
      <c r="BK23" s="53"/>
      <c r="BL23" s="53"/>
      <c r="BM23" s="53"/>
      <c r="BN23" s="53"/>
      <c r="BO23" s="53"/>
      <c r="BP23" s="53"/>
      <c r="BQ23" s="53"/>
      <c r="BR23" s="53"/>
      <c r="BS23" s="53"/>
      <c r="BT23" s="53"/>
      <c r="BU23" s="53"/>
      <c r="BV23" s="53"/>
      <c r="BW23" s="53"/>
      <c r="BX23" s="53"/>
      <c r="BY23" s="53"/>
      <c r="BZ23" s="53"/>
      <c r="CA23" s="53"/>
      <c r="CB23" s="53"/>
      <c r="CC23" s="53"/>
      <c r="CD23" s="53"/>
      <c r="CE23" s="53"/>
      <c r="CF23" s="53"/>
      <c r="CG23" s="53"/>
      <c r="CH23" s="53"/>
      <c r="CI23" s="53"/>
      <c r="CJ23" s="53"/>
    </row>
    <row r="24" spans="1:88" s="22" customFormat="1" ht="14.5" x14ac:dyDescent="0.35">
      <c r="A24" s="30">
        <v>44583</v>
      </c>
      <c r="B24" s="29" t="s">
        <v>44</v>
      </c>
      <c r="C24" s="26" t="s">
        <v>43</v>
      </c>
      <c r="D24" s="26">
        <v>12346</v>
      </c>
      <c r="E24" s="27">
        <v>150</v>
      </c>
      <c r="F24" s="20" t="s">
        <v>75</v>
      </c>
      <c r="G24" s="26">
        <v>2</v>
      </c>
      <c r="H24" s="19">
        <f>G24*E24</f>
        <v>300</v>
      </c>
      <c r="I24" s="21">
        <f>-H24*$B$10</f>
        <v>-6</v>
      </c>
      <c r="J24" s="21"/>
      <c r="K24" s="21"/>
      <c r="L24" s="21">
        <f>SUM(H24:K24)</f>
        <v>294</v>
      </c>
      <c r="M24" s="21"/>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53"/>
      <c r="AQ24" s="53"/>
      <c r="AR24" s="53"/>
      <c r="AS24" s="53"/>
      <c r="AT24" s="53"/>
      <c r="AU24" s="53"/>
      <c r="AV24" s="53"/>
      <c r="AW24" s="53"/>
      <c r="AX24" s="53"/>
      <c r="AY24" s="53"/>
      <c r="AZ24" s="53"/>
      <c r="BA24" s="53"/>
      <c r="BB24" s="53"/>
      <c r="BC24" s="53"/>
      <c r="BD24" s="53"/>
      <c r="BE24" s="53"/>
      <c r="BF24" s="53"/>
      <c r="BG24" s="53"/>
      <c r="BH24" s="53"/>
      <c r="BI24" s="53"/>
      <c r="BJ24" s="53"/>
      <c r="BK24" s="53"/>
      <c r="BL24" s="53"/>
      <c r="BM24" s="53"/>
      <c r="BN24" s="53"/>
      <c r="BO24" s="53"/>
      <c r="BP24" s="53"/>
      <c r="BQ24" s="53"/>
      <c r="BR24" s="53"/>
      <c r="BS24" s="53"/>
      <c r="BT24" s="53"/>
      <c r="BU24" s="53"/>
      <c r="BV24" s="53"/>
      <c r="BW24" s="53"/>
      <c r="BX24" s="53"/>
      <c r="BY24" s="53"/>
      <c r="BZ24" s="53"/>
      <c r="CA24" s="53"/>
      <c r="CB24" s="53"/>
      <c r="CC24" s="53"/>
      <c r="CD24" s="53"/>
      <c r="CE24" s="53"/>
      <c r="CF24" s="53"/>
      <c r="CG24" s="53"/>
      <c r="CH24" s="53"/>
      <c r="CI24" s="53"/>
      <c r="CJ24" s="53"/>
    </row>
    <row r="25" spans="1:88" s="22" customFormat="1" ht="14.5" x14ac:dyDescent="0.35">
      <c r="A25" s="30">
        <v>44583</v>
      </c>
      <c r="B25" s="29"/>
      <c r="C25" s="26" t="s">
        <v>1</v>
      </c>
      <c r="D25" s="26">
        <v>12347</v>
      </c>
      <c r="E25" s="27">
        <v>100</v>
      </c>
      <c r="F25" s="20" t="s">
        <v>76</v>
      </c>
      <c r="G25" s="26" t="s">
        <v>22</v>
      </c>
      <c r="H25" s="19">
        <f>G25*E25</f>
        <v>100</v>
      </c>
      <c r="I25" s="21">
        <f>-H25*$B$10</f>
        <v>-2</v>
      </c>
      <c r="J25" s="21"/>
      <c r="K25" s="21"/>
      <c r="L25" s="21">
        <f>SUM(H25:K25)</f>
        <v>98</v>
      </c>
      <c r="M25" s="21"/>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53"/>
      <c r="AS25" s="53"/>
      <c r="AT25" s="53"/>
      <c r="AU25" s="53"/>
      <c r="AV25" s="53"/>
      <c r="AW25" s="53"/>
      <c r="AX25" s="53"/>
      <c r="AY25" s="53"/>
      <c r="AZ25" s="53"/>
      <c r="BA25" s="53"/>
      <c r="BB25" s="53"/>
      <c r="BC25" s="53"/>
      <c r="BD25" s="53"/>
      <c r="BE25" s="53"/>
      <c r="BF25" s="53"/>
      <c r="BG25" s="53"/>
      <c r="BH25" s="53"/>
      <c r="BI25" s="53"/>
      <c r="BJ25" s="53"/>
      <c r="BK25" s="53"/>
      <c r="BL25" s="53"/>
      <c r="BM25" s="53"/>
      <c r="BN25" s="53"/>
      <c r="BO25" s="53"/>
      <c r="BP25" s="53"/>
      <c r="BQ25" s="53"/>
      <c r="BR25" s="53"/>
      <c r="BS25" s="53"/>
      <c r="BT25" s="53"/>
      <c r="BU25" s="53"/>
      <c r="BV25" s="53"/>
      <c r="BW25" s="53"/>
      <c r="BX25" s="53"/>
      <c r="BY25" s="53"/>
      <c r="BZ25" s="53"/>
      <c r="CA25" s="53"/>
      <c r="CB25" s="53"/>
      <c r="CC25" s="53"/>
      <c r="CD25" s="53"/>
      <c r="CE25" s="53"/>
      <c r="CF25" s="53"/>
      <c r="CG25" s="53"/>
      <c r="CH25" s="53"/>
      <c r="CI25" s="53"/>
      <c r="CJ25" s="53"/>
    </row>
    <row r="26" spans="1:88" s="22" customFormat="1" ht="14.5" x14ac:dyDescent="0.35">
      <c r="A26" s="26"/>
      <c r="B26" s="28"/>
      <c r="C26" s="26"/>
      <c r="D26" s="26"/>
      <c r="E26" s="27"/>
      <c r="F26" s="20"/>
      <c r="G26" s="26"/>
      <c r="H26" s="50">
        <f>SUM(H24:H25)</f>
        <v>400</v>
      </c>
      <c r="I26" s="51">
        <f t="shared" ref="I26" si="2">-H26*$B$10</f>
        <v>-8</v>
      </c>
      <c r="J26" s="51"/>
      <c r="K26" s="51"/>
      <c r="L26" s="51">
        <f>SUM(H26:K26)</f>
        <v>392</v>
      </c>
      <c r="M26" s="51" t="s">
        <v>60</v>
      </c>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3"/>
      <c r="AV26" s="53"/>
      <c r="AW26" s="53"/>
      <c r="AX26" s="53"/>
      <c r="AY26" s="53"/>
      <c r="AZ26" s="53"/>
      <c r="BA26" s="53"/>
      <c r="BB26" s="53"/>
      <c r="BC26" s="53"/>
      <c r="BD26" s="53"/>
      <c r="BE26" s="53"/>
      <c r="BF26" s="53"/>
      <c r="BG26" s="53"/>
      <c r="BH26" s="53"/>
      <c r="BI26" s="53"/>
      <c r="BJ26" s="53"/>
      <c r="BK26" s="53"/>
      <c r="BL26" s="53"/>
      <c r="BM26" s="53"/>
      <c r="BN26" s="53"/>
      <c r="BO26" s="53"/>
      <c r="BP26" s="53"/>
      <c r="BQ26" s="53"/>
      <c r="BR26" s="53"/>
      <c r="BS26" s="53"/>
      <c r="BT26" s="53"/>
      <c r="BU26" s="53"/>
      <c r="BV26" s="53"/>
      <c r="BW26" s="53"/>
      <c r="BX26" s="53"/>
      <c r="BY26" s="53"/>
      <c r="BZ26" s="53"/>
      <c r="CA26" s="53"/>
      <c r="CB26" s="53"/>
      <c r="CC26" s="53"/>
      <c r="CD26" s="53"/>
      <c r="CE26" s="53"/>
      <c r="CF26" s="53"/>
      <c r="CG26" s="53"/>
      <c r="CH26" s="53"/>
      <c r="CI26" s="53"/>
      <c r="CJ26" s="53"/>
    </row>
    <row r="27" spans="1:88" s="22" customFormat="1" ht="14.5" x14ac:dyDescent="0.35">
      <c r="A27" s="26"/>
      <c r="B27" s="24"/>
      <c r="C27" s="26"/>
      <c r="D27" s="26"/>
      <c r="E27" s="27"/>
      <c r="F27" s="20"/>
      <c r="G27" s="26"/>
      <c r="H27" s="19"/>
      <c r="I27" s="21"/>
      <c r="J27" s="21"/>
      <c r="K27" s="21"/>
      <c r="L27" s="21"/>
      <c r="M27" s="21"/>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3"/>
      <c r="BK27" s="53"/>
      <c r="BL27" s="53"/>
      <c r="BM27" s="53"/>
      <c r="BN27" s="53"/>
      <c r="BO27" s="53"/>
      <c r="BP27" s="53"/>
      <c r="BQ27" s="53"/>
      <c r="BR27" s="53"/>
      <c r="BS27" s="53"/>
      <c r="BT27" s="53"/>
      <c r="BU27" s="53"/>
      <c r="BV27" s="53"/>
      <c r="BW27" s="53"/>
      <c r="BX27" s="53"/>
      <c r="BY27" s="53"/>
      <c r="BZ27" s="53"/>
      <c r="CA27" s="53"/>
      <c r="CB27" s="53"/>
      <c r="CC27" s="53"/>
      <c r="CD27" s="53"/>
      <c r="CE27" s="53"/>
      <c r="CF27" s="53"/>
      <c r="CG27" s="53"/>
      <c r="CH27" s="53"/>
      <c r="CI27" s="53"/>
      <c r="CJ27" s="53"/>
    </row>
    <row r="28" spans="1:88" s="22" customFormat="1" ht="14.5" x14ac:dyDescent="0.35">
      <c r="A28" s="49" t="s">
        <v>66</v>
      </c>
      <c r="B28" s="49"/>
      <c r="C28" s="49"/>
      <c r="D28" s="49"/>
      <c r="E28" s="49"/>
      <c r="F28" s="49"/>
      <c r="G28" s="49"/>
      <c r="H28" s="49"/>
      <c r="I28" s="49"/>
      <c r="J28" s="49"/>
      <c r="K28" s="49"/>
      <c r="L28" s="49"/>
      <c r="M28" s="49"/>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53"/>
      <c r="AY28" s="53"/>
      <c r="AZ28" s="53"/>
      <c r="BA28" s="53"/>
      <c r="BB28" s="53"/>
      <c r="BC28" s="53"/>
      <c r="BD28" s="53"/>
      <c r="BE28" s="53"/>
      <c r="BF28" s="53"/>
      <c r="BG28" s="53"/>
      <c r="BH28" s="53"/>
      <c r="BI28" s="53"/>
      <c r="BJ28" s="53"/>
      <c r="BK28" s="53"/>
      <c r="BL28" s="53"/>
      <c r="BM28" s="53"/>
      <c r="BN28" s="53"/>
      <c r="BO28" s="53"/>
      <c r="BP28" s="53"/>
    </row>
    <row r="29" spans="1:88" s="22" customFormat="1" ht="14.5" x14ac:dyDescent="0.35">
      <c r="A29" s="30">
        <v>44592</v>
      </c>
      <c r="B29" s="29" t="s">
        <v>44</v>
      </c>
      <c r="C29" s="26" t="s">
        <v>67</v>
      </c>
      <c r="D29" s="26">
        <v>12345</v>
      </c>
      <c r="E29" s="27">
        <v>100</v>
      </c>
      <c r="F29" s="20" t="s">
        <v>74</v>
      </c>
      <c r="G29" s="26">
        <v>2</v>
      </c>
      <c r="H29" s="50">
        <v>200</v>
      </c>
      <c r="I29" s="51">
        <v>-4</v>
      </c>
      <c r="J29" s="21"/>
      <c r="K29" s="21"/>
      <c r="L29" s="51">
        <v>196</v>
      </c>
      <c r="M29" s="51" t="s">
        <v>60</v>
      </c>
    </row>
    <row r="30" spans="1:88" s="22" customFormat="1" ht="14.5" x14ac:dyDescent="0.35">
      <c r="A30" s="26"/>
      <c r="B30" s="24"/>
      <c r="C30" s="26"/>
      <c r="D30" s="26"/>
      <c r="E30" s="27"/>
      <c r="F30" s="20"/>
      <c r="G30" s="26"/>
      <c r="H30" s="19"/>
      <c r="I30" s="21"/>
      <c r="J30" s="21"/>
      <c r="K30" s="21"/>
      <c r="L30" s="21"/>
      <c r="M30" s="21"/>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53"/>
      <c r="AW30" s="53"/>
      <c r="AX30" s="53"/>
      <c r="AY30" s="53"/>
      <c r="AZ30" s="53"/>
      <c r="BA30" s="53"/>
      <c r="BB30" s="53"/>
      <c r="BC30" s="53"/>
      <c r="BD30" s="53"/>
      <c r="BE30" s="53"/>
      <c r="BF30" s="53"/>
      <c r="BG30" s="53"/>
      <c r="BH30" s="53"/>
      <c r="BI30" s="53"/>
      <c r="BJ30" s="53"/>
      <c r="BK30" s="53"/>
      <c r="BL30" s="53"/>
      <c r="BM30" s="53"/>
      <c r="BN30" s="53"/>
      <c r="BO30" s="53"/>
      <c r="BP30" s="53"/>
      <c r="BQ30" s="53"/>
      <c r="BR30" s="53"/>
      <c r="BS30" s="53"/>
      <c r="BT30" s="53"/>
      <c r="BU30" s="53"/>
      <c r="BV30" s="53"/>
      <c r="BW30" s="53"/>
      <c r="BX30" s="53"/>
      <c r="BY30" s="53"/>
      <c r="BZ30" s="53"/>
      <c r="CA30" s="53"/>
      <c r="CB30" s="53"/>
      <c r="CC30" s="53"/>
      <c r="CD30" s="53"/>
      <c r="CE30" s="53"/>
      <c r="CF30" s="53"/>
      <c r="CG30" s="53"/>
      <c r="CH30" s="53"/>
      <c r="CI30" s="53"/>
      <c r="CJ30" s="53"/>
    </row>
    <row r="31" spans="1:88" s="22" customFormat="1" ht="14.5" x14ac:dyDescent="0.35">
      <c r="A31" s="26"/>
      <c r="B31" s="24"/>
      <c r="C31" s="26"/>
      <c r="D31" s="26"/>
      <c r="E31" s="27"/>
      <c r="F31" s="20"/>
      <c r="G31" s="26"/>
      <c r="H31" s="19"/>
      <c r="I31" s="21"/>
      <c r="J31" s="21"/>
      <c r="K31" s="21"/>
      <c r="L31" s="21"/>
      <c r="M31" s="21"/>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3"/>
      <c r="BS31" s="53"/>
      <c r="BT31" s="53"/>
      <c r="BU31" s="53"/>
      <c r="BV31" s="53"/>
      <c r="BW31" s="53"/>
      <c r="BX31" s="53"/>
      <c r="BY31" s="53"/>
      <c r="BZ31" s="53"/>
      <c r="CA31" s="53"/>
      <c r="CB31" s="53"/>
      <c r="CC31" s="53"/>
      <c r="CD31" s="53"/>
      <c r="CE31" s="53"/>
      <c r="CF31" s="53"/>
      <c r="CG31" s="53"/>
      <c r="CH31" s="53"/>
      <c r="CI31" s="53"/>
      <c r="CJ31" s="53"/>
    </row>
    <row r="32" spans="1:88" s="22" customFormat="1" ht="14.5" x14ac:dyDescent="0.35">
      <c r="A32" s="26"/>
      <c r="B32" s="24"/>
      <c r="C32" s="26"/>
      <c r="D32" s="26"/>
      <c r="E32" s="27"/>
      <c r="F32" s="20"/>
      <c r="G32" s="26"/>
      <c r="H32" s="19"/>
      <c r="I32" s="21"/>
      <c r="J32" s="21"/>
      <c r="K32" s="21"/>
      <c r="L32" s="21"/>
      <c r="M32" s="21"/>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53"/>
      <c r="AW32" s="53"/>
      <c r="AX32" s="53"/>
      <c r="AY32" s="53"/>
      <c r="AZ32" s="53"/>
      <c r="BA32" s="53"/>
      <c r="BB32" s="53"/>
      <c r="BC32" s="53"/>
      <c r="BD32" s="53"/>
      <c r="BE32" s="53"/>
      <c r="BF32" s="53"/>
      <c r="BG32" s="53"/>
      <c r="BH32" s="53"/>
      <c r="BI32" s="53"/>
      <c r="BJ32" s="53"/>
      <c r="BK32" s="53"/>
      <c r="BL32" s="53"/>
      <c r="BM32" s="53"/>
      <c r="BN32" s="53"/>
      <c r="BO32" s="53"/>
      <c r="BP32" s="53"/>
      <c r="BQ32" s="53"/>
      <c r="BR32" s="53"/>
      <c r="BS32" s="53"/>
      <c r="BT32" s="53"/>
      <c r="BU32" s="53"/>
      <c r="BV32" s="53"/>
      <c r="BW32" s="53"/>
      <c r="BX32" s="53"/>
      <c r="BY32" s="53"/>
      <c r="BZ32" s="53"/>
      <c r="CA32" s="53"/>
      <c r="CB32" s="53"/>
      <c r="CC32" s="53"/>
      <c r="CD32" s="53"/>
      <c r="CE32" s="53"/>
      <c r="CF32" s="53"/>
      <c r="CG32" s="53"/>
      <c r="CH32" s="53"/>
      <c r="CI32" s="53"/>
      <c r="CJ32" s="53"/>
    </row>
    <row r="33" spans="1:88" s="22" customFormat="1" ht="14.5" x14ac:dyDescent="0.35">
      <c r="A33" s="26"/>
      <c r="B33" s="24"/>
      <c r="C33" s="18"/>
      <c r="D33" s="26"/>
      <c r="E33" s="27"/>
      <c r="F33" s="20"/>
      <c r="G33" s="26"/>
      <c r="H33" s="19"/>
      <c r="I33" s="21"/>
      <c r="J33" s="21"/>
      <c r="K33" s="21"/>
      <c r="L33" s="21"/>
      <c r="M33" s="21"/>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53"/>
      <c r="AW33" s="53"/>
      <c r="AX33" s="53"/>
      <c r="AY33" s="53"/>
      <c r="AZ33" s="53"/>
      <c r="BA33" s="53"/>
      <c r="BB33" s="53"/>
      <c r="BC33" s="53"/>
      <c r="BD33" s="53"/>
      <c r="BE33" s="53"/>
      <c r="BF33" s="53"/>
      <c r="BG33" s="53"/>
      <c r="BH33" s="53"/>
      <c r="BI33" s="53"/>
      <c r="BJ33" s="53"/>
      <c r="BK33" s="53"/>
      <c r="BL33" s="53"/>
      <c r="BM33" s="53"/>
      <c r="BN33" s="53"/>
      <c r="BO33" s="53"/>
      <c r="BP33" s="53"/>
      <c r="BQ33" s="53"/>
      <c r="BR33" s="53"/>
      <c r="BS33" s="53"/>
      <c r="BT33" s="53"/>
      <c r="BU33" s="53"/>
      <c r="BV33" s="53"/>
      <c r="BW33" s="53"/>
      <c r="BX33" s="53"/>
      <c r="BY33" s="53"/>
      <c r="BZ33" s="53"/>
      <c r="CA33" s="53"/>
      <c r="CB33" s="53"/>
      <c r="CC33" s="53"/>
      <c r="CD33" s="53"/>
      <c r="CE33" s="53"/>
      <c r="CF33" s="53"/>
      <c r="CG33" s="53"/>
      <c r="CH33" s="53"/>
      <c r="CI33" s="53"/>
      <c r="CJ33" s="53"/>
    </row>
    <row r="34" spans="1:88" s="22" customFormat="1" ht="14.5" x14ac:dyDescent="0.35">
      <c r="A34" s="26"/>
      <c r="B34" s="24"/>
      <c r="C34" s="14"/>
      <c r="D34" s="15"/>
      <c r="E34" s="15"/>
      <c r="F34" s="15"/>
      <c r="G34" s="16"/>
      <c r="H34" s="13"/>
      <c r="I34" s="13"/>
      <c r="J34" s="13"/>
      <c r="K34" s="13"/>
      <c r="L34" s="13"/>
      <c r="M34" s="1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53"/>
      <c r="AW34" s="53"/>
      <c r="AX34" s="53"/>
      <c r="AY34" s="53"/>
      <c r="AZ34" s="53"/>
      <c r="BA34" s="53"/>
      <c r="BB34" s="53"/>
      <c r="BC34" s="53"/>
      <c r="BD34" s="53"/>
      <c r="BE34" s="53"/>
      <c r="BF34" s="53"/>
      <c r="BG34" s="53"/>
      <c r="BH34" s="53"/>
      <c r="BI34" s="53"/>
      <c r="BJ34" s="53"/>
      <c r="BK34" s="53"/>
      <c r="BL34" s="53"/>
      <c r="BM34" s="53"/>
      <c r="BN34" s="53"/>
      <c r="BO34" s="53"/>
      <c r="BP34" s="53"/>
      <c r="BQ34" s="53"/>
      <c r="BR34" s="53"/>
      <c r="BS34" s="53"/>
      <c r="BT34" s="53"/>
      <c r="BU34" s="53"/>
      <c r="BV34" s="53"/>
      <c r="BW34" s="53"/>
      <c r="BX34" s="53"/>
      <c r="BY34" s="53"/>
      <c r="BZ34" s="53"/>
      <c r="CA34" s="53"/>
      <c r="CB34" s="53"/>
      <c r="CC34" s="53"/>
      <c r="CD34" s="53"/>
      <c r="CE34" s="53"/>
      <c r="CF34" s="53"/>
      <c r="CG34" s="53"/>
      <c r="CH34" s="53"/>
      <c r="CI34" s="53"/>
      <c r="CJ34" s="53"/>
    </row>
    <row r="35" spans="1:88" s="22" customFormat="1" ht="14.5" x14ac:dyDescent="0.35">
      <c r="A35" s="26"/>
      <c r="B35" s="24"/>
      <c r="C35" s="14"/>
      <c r="D35" s="14"/>
      <c r="E35" s="14"/>
      <c r="F35" s="15"/>
      <c r="G35" s="16"/>
      <c r="H35" s="13"/>
      <c r="I35" s="13"/>
      <c r="J35" s="13"/>
      <c r="K35" s="13"/>
      <c r="L35" s="13"/>
      <c r="M35" s="1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c r="AU35" s="53"/>
      <c r="AV35" s="53"/>
      <c r="AW35" s="53"/>
      <c r="AX35" s="53"/>
      <c r="AY35" s="53"/>
      <c r="AZ35" s="53"/>
      <c r="BA35" s="53"/>
      <c r="BB35" s="53"/>
      <c r="BC35" s="53"/>
      <c r="BD35" s="53"/>
      <c r="BE35" s="53"/>
      <c r="BF35" s="53"/>
      <c r="BG35" s="53"/>
      <c r="BH35" s="53"/>
      <c r="BI35" s="53"/>
      <c r="BJ35" s="53"/>
      <c r="BK35" s="53"/>
      <c r="BL35" s="53"/>
      <c r="BM35" s="53"/>
      <c r="BN35" s="53"/>
      <c r="BO35" s="53"/>
      <c r="BP35" s="53"/>
      <c r="BQ35" s="53"/>
      <c r="BR35" s="53"/>
      <c r="BS35" s="53"/>
      <c r="BT35" s="53"/>
      <c r="BU35" s="53"/>
      <c r="BV35" s="53"/>
      <c r="BW35" s="53"/>
      <c r="BX35" s="53"/>
      <c r="BY35" s="53"/>
      <c r="BZ35" s="53"/>
      <c r="CA35" s="53"/>
      <c r="CB35" s="53"/>
      <c r="CC35" s="53"/>
      <c r="CD35" s="53"/>
      <c r="CE35" s="53"/>
      <c r="CF35" s="53"/>
      <c r="CG35" s="53"/>
      <c r="CH35" s="53"/>
      <c r="CI35" s="53"/>
      <c r="CJ35" s="53"/>
    </row>
    <row r="36" spans="1:88" ht="14.5" x14ac:dyDescent="0.35">
      <c r="A36" s="26"/>
      <c r="B36" s="24"/>
      <c r="C36" s="9"/>
      <c r="D36" s="9"/>
      <c r="E36" s="9"/>
      <c r="F36" s="10"/>
      <c r="G36" s="10"/>
      <c r="H36" s="8"/>
      <c r="I36" s="8"/>
      <c r="J36" s="8"/>
      <c r="K36" s="8"/>
      <c r="L36" s="8"/>
      <c r="M36" s="8"/>
    </row>
    <row r="37" spans="1:88" ht="14.5" x14ac:dyDescent="0.35">
      <c r="A37" s="26"/>
      <c r="B37" s="24"/>
      <c r="C37" s="9"/>
      <c r="D37" s="9"/>
      <c r="E37" s="9"/>
      <c r="F37" s="10"/>
      <c r="G37" s="10"/>
      <c r="H37" s="8"/>
      <c r="I37" s="8"/>
      <c r="J37" s="8"/>
      <c r="K37" s="8"/>
      <c r="L37" s="8"/>
      <c r="M37" s="8"/>
    </row>
    <row r="39" spans="1:88" x14ac:dyDescent="0.3">
      <c r="A39" s="39" t="s">
        <v>27</v>
      </c>
      <c r="B39" s="35"/>
      <c r="C39" s="35"/>
      <c r="D39" s="35"/>
      <c r="E39" s="35"/>
      <c r="F39" s="1"/>
      <c r="G39" s="1"/>
    </row>
    <row r="40" spans="1:88" x14ac:dyDescent="0.3">
      <c r="A40" s="35"/>
      <c r="B40" s="35"/>
      <c r="C40" s="35"/>
      <c r="D40" s="35"/>
      <c r="E40" s="35"/>
      <c r="F40" s="1"/>
      <c r="G40" s="1"/>
    </row>
    <row r="41" spans="1:88" ht="14.4" customHeight="1" x14ac:dyDescent="0.3">
      <c r="A41" s="39" t="s">
        <v>41</v>
      </c>
      <c r="B41" s="39"/>
      <c r="C41" s="39"/>
      <c r="D41" s="39"/>
      <c r="E41" s="35"/>
      <c r="F41" s="1"/>
      <c r="G41" s="1"/>
    </row>
    <row r="42" spans="1:88" x14ac:dyDescent="0.3">
      <c r="E42" s="2"/>
    </row>
    <row r="43" spans="1:88" x14ac:dyDescent="0.3">
      <c r="E43" s="2"/>
    </row>
  </sheetData>
  <autoFilter ref="B13:L26" xr:uid="{00000000-0009-0000-0000-000000000000}"/>
  <phoneticPr fontId="9" type="noConversion"/>
  <hyperlinks>
    <hyperlink ref="C4" r:id="rId1" display="nadia@themesandrooms.com"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4"/>
  <sheetViews>
    <sheetView topLeftCell="A2" zoomScale="115" zoomScaleNormal="115" workbookViewId="0">
      <selection activeCell="D11" sqref="D11"/>
    </sheetView>
  </sheetViews>
  <sheetFormatPr defaultColWidth="9.08984375" defaultRowHeight="13.5" x14ac:dyDescent="0.35"/>
  <cols>
    <col min="1" max="1" width="16.6328125" style="6" customWidth="1"/>
    <col min="2" max="2" width="17.6328125" style="6" customWidth="1"/>
    <col min="3" max="3" width="10.08984375" style="6" customWidth="1"/>
    <col min="4" max="4" width="9.08984375" style="6"/>
    <col min="5" max="5" width="75" style="6" customWidth="1"/>
    <col min="6" max="6" width="9.08984375" style="12"/>
    <col min="7" max="7" width="16.453125" style="11" customWidth="1"/>
    <col min="8" max="8" width="14.453125" style="6" customWidth="1"/>
    <col min="9" max="9" width="9.90625" style="6" customWidth="1"/>
    <col min="10" max="10" width="18" style="6" customWidth="1"/>
    <col min="11" max="11" width="17.6328125" style="6" customWidth="1"/>
    <col min="12" max="12" width="17.08984375" style="6" customWidth="1"/>
    <col min="13" max="13" width="12.90625" style="6" customWidth="1"/>
    <col min="14" max="14" width="20.54296875" style="6" customWidth="1"/>
    <col min="15" max="15" width="13.08984375" style="6" customWidth="1"/>
    <col min="16" max="17" width="11.90625" style="6" customWidth="1"/>
    <col min="18" max="18" width="9.08984375" style="6"/>
    <col min="19" max="19" width="10.6328125" style="6" customWidth="1"/>
    <col min="20" max="20" width="16.36328125" style="6" customWidth="1"/>
    <col min="21" max="16384" width="9.08984375" style="6"/>
  </cols>
  <sheetData>
    <row r="1" spans="1:2" x14ac:dyDescent="0.35">
      <c r="A1" s="55" t="s">
        <v>28</v>
      </c>
      <c r="B1" s="56"/>
    </row>
    <row r="3" spans="1:2" x14ac:dyDescent="0.35">
      <c r="A3" s="6" t="s">
        <v>29</v>
      </c>
      <c r="B3" s="6" t="s">
        <v>30</v>
      </c>
    </row>
    <row r="4" spans="1:2" ht="67.5" x14ac:dyDescent="0.35">
      <c r="A4" s="6" t="s">
        <v>11</v>
      </c>
      <c r="B4" s="31" t="s">
        <v>36</v>
      </c>
    </row>
    <row r="5" spans="1:2" x14ac:dyDescent="0.35">
      <c r="A5" s="6" t="s">
        <v>12</v>
      </c>
      <c r="B5" s="6" t="s">
        <v>37</v>
      </c>
    </row>
    <row r="6" spans="1:2" x14ac:dyDescent="0.35">
      <c r="A6" s="6" t="s">
        <v>31</v>
      </c>
      <c r="B6" s="6" t="s">
        <v>38</v>
      </c>
    </row>
    <row r="7" spans="1:2" x14ac:dyDescent="0.35">
      <c r="A7" s="6" t="s">
        <v>14</v>
      </c>
      <c r="B7" s="6" t="s">
        <v>32</v>
      </c>
    </row>
    <row r="8" spans="1:2" x14ac:dyDescent="0.35">
      <c r="A8" s="6" t="s">
        <v>15</v>
      </c>
      <c r="B8" s="6" t="s">
        <v>39</v>
      </c>
    </row>
    <row r="9" spans="1:2" x14ac:dyDescent="0.35">
      <c r="A9" s="6" t="s">
        <v>33</v>
      </c>
      <c r="B9" s="6" t="s">
        <v>33</v>
      </c>
    </row>
    <row r="10" spans="1:2" x14ac:dyDescent="0.35">
      <c r="A10" s="6" t="s">
        <v>17</v>
      </c>
      <c r="B10" s="6" t="s">
        <v>34</v>
      </c>
    </row>
    <row r="11" spans="1:2" ht="67.5" x14ac:dyDescent="0.35">
      <c r="A11" s="31" t="s">
        <v>40</v>
      </c>
      <c r="B11" s="31" t="s">
        <v>65</v>
      </c>
    </row>
    <row r="12" spans="1:2" ht="94.5" x14ac:dyDescent="0.35">
      <c r="A12" s="31" t="s">
        <v>63</v>
      </c>
      <c r="B12" s="31" t="s">
        <v>64</v>
      </c>
    </row>
    <row r="13" spans="1:2" x14ac:dyDescent="0.35">
      <c r="A13" s="6" t="s">
        <v>19</v>
      </c>
      <c r="B13" s="6" t="s">
        <v>35</v>
      </c>
    </row>
    <row r="17" spans="1:2" x14ac:dyDescent="0.35">
      <c r="A17" s="57" t="s">
        <v>52</v>
      </c>
      <c r="B17" s="56"/>
    </row>
    <row r="18" spans="1:2" x14ac:dyDescent="0.35">
      <c r="A18" s="54" t="s">
        <v>62</v>
      </c>
    </row>
    <row r="19" spans="1:2" ht="12.75" customHeight="1" x14ac:dyDescent="0.35">
      <c r="A19" s="6" t="s">
        <v>61</v>
      </c>
    </row>
    <row r="20" spans="1:2" ht="12.75" customHeight="1" x14ac:dyDescent="0.35"/>
    <row r="21" spans="1:2" x14ac:dyDescent="0.35">
      <c r="A21" s="37" t="s">
        <v>53</v>
      </c>
    </row>
    <row r="22" spans="1:2" x14ac:dyDescent="0.35">
      <c r="A22" s="6" t="s">
        <v>54</v>
      </c>
    </row>
    <row r="23" spans="1:2" x14ac:dyDescent="0.35">
      <c r="A23" s="37" t="s">
        <v>55</v>
      </c>
    </row>
    <row r="24" spans="1:2" x14ac:dyDescent="0.35">
      <c r="A24" s="37" t="s">
        <v>56</v>
      </c>
    </row>
  </sheetData>
  <mergeCells count="2">
    <mergeCell ref="A1:B1"/>
    <mergeCell ref="A17:B1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Info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Sarah Dixon</dc:creator>
  <cp:keywords/>
  <dc:description/>
  <cp:lastModifiedBy>Julian T</cp:lastModifiedBy>
  <cp:revision/>
  <dcterms:created xsi:type="dcterms:W3CDTF">2016-02-11T19:31:31Z</dcterms:created>
  <dcterms:modified xsi:type="dcterms:W3CDTF">2022-11-24T17:31:49Z</dcterms:modified>
  <cp:category/>
  <cp:contentStatus/>
</cp:coreProperties>
</file>